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es10\Compartida\CUENTA PUBLICA 2020-2021\2021\1ER TRIMESTRE 2021\presidencia\excel\"/>
    </mc:Choice>
  </mc:AlternateContent>
  <bookViews>
    <workbookView xWindow="-28920" yWindow="-105" windowWidth="29040" windowHeight="15840" tabRatio="885"/>
  </bookViews>
  <sheets>
    <sheet name="CA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4" l="1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G90" i="4"/>
  <c r="F90" i="4"/>
  <c r="D90" i="4"/>
  <c r="E88" i="4"/>
  <c r="H88" i="4" s="1"/>
  <c r="E86" i="4"/>
  <c r="H86" i="4" s="1"/>
  <c r="E84" i="4"/>
  <c r="H84" i="4" s="1"/>
  <c r="E82" i="4"/>
  <c r="H82" i="4" s="1"/>
  <c r="E80" i="4"/>
  <c r="H80" i="4" s="1"/>
  <c r="E78" i="4"/>
  <c r="H78" i="4" s="1"/>
  <c r="E76" i="4"/>
  <c r="C90" i="4"/>
  <c r="G69" i="4"/>
  <c r="F69" i="4"/>
  <c r="E67" i="4"/>
  <c r="H67" i="4" s="1"/>
  <c r="E66" i="4"/>
  <c r="H66" i="4" s="1"/>
  <c r="E65" i="4"/>
  <c r="H65" i="4" s="1"/>
  <c r="E64" i="4"/>
  <c r="H64" i="4" s="1"/>
  <c r="D69" i="4"/>
  <c r="C69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56" i="4"/>
  <c r="F56" i="4"/>
  <c r="D56" i="4"/>
  <c r="C56" i="4"/>
  <c r="E90" i="4" l="1"/>
  <c r="H69" i="4"/>
  <c r="H76" i="4"/>
  <c r="H90" i="4" s="1"/>
  <c r="E69" i="4"/>
  <c r="H56" i="4"/>
  <c r="E56" i="4"/>
</calcChain>
</file>

<file path=xl/sharedStrings.xml><?xml version="1.0" encoding="utf-8"?>
<sst xmlns="http://schemas.openxmlformats.org/spreadsheetml/2006/main" count="100" uniqueCount="78">
  <si>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</si>
  <si>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</si>
  <si>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</si>
  <si>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</si>
  <si>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</si>
  <si>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</si>
  <si>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</si>
  <si>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</si>
  <si>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</si>
  <si>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</si>
  <si>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</si>
  <si>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</si>
  <si>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</si>
  <si>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</si>
  <si>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</si>
  <si>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</si>
  <si>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</si>
  <si>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</si>
  <si>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</si>
  <si>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</si>
  <si>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</si>
  <si>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</si>
  <si>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DIF</t>
  </si>
  <si>
    <t>INSADIS</t>
  </si>
  <si>
    <t>INST MPAL  PLANEACION DEL MPIO SALAMANCA</t>
  </si>
  <si>
    <t>INST MPAL DE SALAMANCA DE LA MUJER</t>
  </si>
  <si>
    <t>AYUNTAMIENTO</t>
  </si>
  <si>
    <t>PRESIDENCIA MUNICIPAL</t>
  </si>
  <si>
    <t>SECRETARIA AYUNTAMIENTO</t>
  </si>
  <si>
    <t>JUZGADO ADMINISTATIVO MUNICIPAL</t>
  </si>
  <si>
    <t>ARCHIVO MUNICIPAL</t>
  </si>
  <si>
    <t>JUNTA LOCAL DE RECLUTAMIENTO</t>
  </si>
  <si>
    <t>DIRECCION DE TRANSPORTES</t>
  </si>
  <si>
    <t>DIR. PROTECCION CIVIL</t>
  </si>
  <si>
    <t>DIR. GRAL. PROG. SEGURIDAD PUBLICA</t>
  </si>
  <si>
    <t>JEFATURA EVENTOS ESPECIALES</t>
  </si>
  <si>
    <t>DIRECCION GENERAL DE COMUNICACIÓN SOCIAL</t>
  </si>
  <si>
    <t>DIRECCION DE FISCALIZACION Y CONTROL</t>
  </si>
  <si>
    <t>DIRECCION GENERAL DE MOVILIDAD</t>
  </si>
  <si>
    <t>DIRECCION GENERAL DE ASUNTOS JURIDICOS</t>
  </si>
  <si>
    <t>TESORERIA MUNICIPAL</t>
  </si>
  <si>
    <t>CONTRALORIA MUNICIPAL</t>
  </si>
  <si>
    <t>DIR. GRAL. DESARROLLO SOCIAL Y HUMANO</t>
  </si>
  <si>
    <t>DEPTO. CENTRO CIVICO</t>
  </si>
  <si>
    <t>JEFATURA DE PREDIAL</t>
  </si>
  <si>
    <t>JEFATURA DE ALMACEN</t>
  </si>
  <si>
    <t>DIR. GENERAL OBRA PUBLICA</t>
  </si>
  <si>
    <t>JEFATURA DE MANTENIMIENTO GENERAL</t>
  </si>
  <si>
    <t>DIR. DE EDUCACION</t>
  </si>
  <si>
    <t>DIR. COM. MUNICIPAL DEPORTE</t>
  </si>
  <si>
    <t>DIR. DE TURISMO</t>
  </si>
  <si>
    <t>DIR. DE RASTRO</t>
  </si>
  <si>
    <t>JEFATURA DE TALLER MUNICIPAL</t>
  </si>
  <si>
    <t>JEFATURA DE ECOPARQUE</t>
  </si>
  <si>
    <t>DIR. GRAL. SERVICIOS MUNICIPALES</t>
  </si>
  <si>
    <t>DIRECCION GENERAL DE RECURSOS HUMANOS</t>
  </si>
  <si>
    <t>DIRECCION GRAL TECNOLOGIAS DE INFORMACIO</t>
  </si>
  <si>
    <t>DIRECCION GENERAL DESARROLLO ECONOMICO</t>
  </si>
  <si>
    <t>DIRECCION GENERAL DE RECURSOS MATERIALES</t>
  </si>
  <si>
    <t>DIRECCION DE CATASTRO E IMPUESTO PREDIAL</t>
  </si>
  <si>
    <t>DIRECCION GENERAL ORDENAMIENTO TERRITOR</t>
  </si>
  <si>
    <t>DIRECCION GENERAL DE MEDIO AMBIENTE</t>
  </si>
  <si>
    <t>DIR GRAL CULTURA EDUACION DEP Y TURISMO</t>
  </si>
  <si>
    <t>JEFATURA DE CONTROL VEHICULAR</t>
  </si>
  <si>
    <t>DIRECCION DE SERVICIO LIMPIA</t>
  </si>
  <si>
    <t>DIRECCION DE PARQUES Y JARDINES</t>
  </si>
  <si>
    <t>JEFATURA DEL MERCADO TOMASA ESTEVES</t>
  </si>
  <si>
    <t>DIRECCION DE ALUMBRADO PUBLICO</t>
  </si>
  <si>
    <t>JEFATURA DE MERCADO BARAHONA</t>
  </si>
  <si>
    <t>JEFATURA DE PANTEONES</t>
  </si>
  <si>
    <t>DIRECCION DESARROLLO INSTITUCIONAL</t>
  </si>
  <si>
    <t>MUNICIPIO DE SALAMANCA, GUANAJUATO.
ESTADO ANALÍTICO DEL EJERCICIO DEL PRESUPUESTO DE EGRESOS
CLASIFICACIÓN ADMINISTRATIVA
DEL 1 ENERO AL 31 DE MARZO DEL 2021</t>
  </si>
  <si>
    <t>Gobierno (Federal/Estatal/Municipal) de MUNICIPIO DE SALAMANCA, GUANAJUATO.
Estado Analítico del Ejercicio del Presupuesto de Egresos
Clasificación Administrativa
DEL 1 ENERO AL 31 DE MARZO DEL 2021</t>
  </si>
  <si>
    <t>Sector Paraestatal del Gobierno (Federal/Estatal/Municipal) de MUNICIPIO DE SALAMANCA, GUANAJUATO.
Estado Analítico del Ejercicio del Presupuesto de Egresos
Clasificación Administrativa
DEL 1 ENERO AL 31 DE MARZO DEL 2021</t>
  </si>
  <si>
    <t>C.P HUMBERTO RAZO ARTEAGA</t>
  </si>
  <si>
    <t>TESORERO MUNICIPAL</t>
  </si>
  <si>
    <t>ARQ. JOSE LUIS MONTOYA VARGAS</t>
  </si>
  <si>
    <t>PRESIDENTE MUNICIPAL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</si>
</sst>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left"/>
      <protection locked="0"/>
    </xf>
    <xf numFmtId="4" fontId="6" fillId="0" borderId="0" xfId="0" applyNumberFormat="1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showGridLines="0" tabSelected="1" workbookViewId="0">
      <selection activeCell="P48" sqref="P48"/>
    </sheetView>
  </sheetViews>
  <sheetFormatPr baseColWidth="10" defaultColWidth="12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5" t="s">
        <v>71</v>
      </c>
      <c r="B1" s="26"/>
      <c r="C1" s="26"/>
      <c r="D1" s="26"/>
      <c r="E1" s="26"/>
      <c r="F1" s="26"/>
      <c r="G1" s="26"/>
      <c r="H1" s="27"/>
    </row>
    <row r="2" spans="1:8" x14ac:dyDescent="0.2">
      <c r="A2" s="30" t="s">
        <v>12</v>
      </c>
      <c r="B2" s="31"/>
      <c r="C2" s="25" t="s">
        <v>18</v>
      </c>
      <c r="D2" s="26"/>
      <c r="E2" s="26"/>
      <c r="F2" s="26"/>
      <c r="G2" s="27"/>
      <c r="H2" s="28" t="s">
        <v>17</v>
      </c>
    </row>
    <row r="3" spans="1:8" ht="24.95" customHeight="1" x14ac:dyDescent="0.2">
      <c r="A3" s="32"/>
      <c r="B3" s="33"/>
      <c r="C3" s="4" t="s">
        <v>13</v>
      </c>
      <c r="D3" s="4" t="s">
        <v>19</v>
      </c>
      <c r="E3" s="4" t="s">
        <v>14</v>
      </c>
      <c r="F3" s="4" t="s">
        <v>15</v>
      </c>
      <c r="G3" s="4" t="s">
        <v>16</v>
      </c>
      <c r="H3" s="29"/>
    </row>
    <row r="4" spans="1:8" x14ac:dyDescent="0.2">
      <c r="A4" s="34"/>
      <c r="B4" s="35"/>
      <c r="C4" s="5">
        <v>1</v>
      </c>
      <c r="D4" s="5">
        <v>2</v>
      </c>
      <c r="E4" s="5" t="s">
        <v>20</v>
      </c>
      <c r="F4" s="5">
        <v>4</v>
      </c>
      <c r="G4" s="5">
        <v>5</v>
      </c>
      <c r="H4" s="5" t="s">
        <v>21</v>
      </c>
    </row>
    <row r="5" spans="1:8" x14ac:dyDescent="0.2">
      <c r="A5" s="11"/>
      <c r="B5" s="9"/>
      <c r="C5" s="19"/>
      <c r="D5" s="19"/>
      <c r="E5" s="19"/>
      <c r="F5" s="19"/>
      <c r="G5" s="19"/>
      <c r="H5" s="19"/>
    </row>
    <row r="6" spans="1:8" x14ac:dyDescent="0.2">
      <c r="A6" s="3" t="s">
        <v>22</v>
      </c>
      <c r="B6" s="7"/>
      <c r="C6" s="6">
        <v>45152598.460000001</v>
      </c>
      <c r="D6" s="6">
        <v>-440245.86</v>
      </c>
      <c r="E6" s="6">
        <f>C6+D6</f>
        <v>44712352.600000001</v>
      </c>
      <c r="F6" s="6">
        <v>13490648.800000001</v>
      </c>
      <c r="G6" s="6">
        <v>0</v>
      </c>
      <c r="H6" s="6">
        <f>E6-F6</f>
        <v>31221703.800000001</v>
      </c>
    </row>
    <row r="7" spans="1:8" x14ac:dyDescent="0.2">
      <c r="A7" s="3" t="s">
        <v>23</v>
      </c>
      <c r="B7" s="7"/>
      <c r="C7" s="6">
        <v>4820900</v>
      </c>
      <c r="D7" s="6">
        <v>0</v>
      </c>
      <c r="E7" s="6">
        <f t="shared" ref="E7:E12" si="0">C7+D7</f>
        <v>4820900</v>
      </c>
      <c r="F7" s="6">
        <v>1600000</v>
      </c>
      <c r="G7" s="6">
        <v>1600000</v>
      </c>
      <c r="H7" s="6">
        <f t="shared" ref="H7:H12" si="1">E7-F7</f>
        <v>3220900</v>
      </c>
    </row>
    <row r="8" spans="1:8" x14ac:dyDescent="0.2">
      <c r="A8" s="3" t="s">
        <v>24</v>
      </c>
      <c r="B8" s="7"/>
      <c r="C8" s="6">
        <v>6000000</v>
      </c>
      <c r="D8" s="6">
        <v>0</v>
      </c>
      <c r="E8" s="6">
        <f t="shared" si="0"/>
        <v>6000000</v>
      </c>
      <c r="F8" s="6">
        <v>0</v>
      </c>
      <c r="G8" s="6">
        <v>0</v>
      </c>
      <c r="H8" s="6">
        <f t="shared" si="1"/>
        <v>6000000</v>
      </c>
    </row>
    <row r="9" spans="1:8" x14ac:dyDescent="0.2">
      <c r="A9" s="3" t="s">
        <v>25</v>
      </c>
      <c r="B9" s="7"/>
      <c r="C9" s="6">
        <v>4657500</v>
      </c>
      <c r="D9" s="6">
        <v>0</v>
      </c>
      <c r="E9" s="6">
        <f t="shared" si="0"/>
        <v>4657500</v>
      </c>
      <c r="F9" s="6">
        <v>1164375</v>
      </c>
      <c r="G9" s="6">
        <v>1164375</v>
      </c>
      <c r="H9" s="6">
        <f t="shared" si="1"/>
        <v>3493125</v>
      </c>
    </row>
    <row r="10" spans="1:8" x14ac:dyDescent="0.2">
      <c r="A10" s="3" t="s">
        <v>26</v>
      </c>
      <c r="B10" s="7"/>
      <c r="C10" s="6">
        <v>15344625.82</v>
      </c>
      <c r="D10" s="6">
        <v>-40000</v>
      </c>
      <c r="E10" s="6">
        <f t="shared" si="0"/>
        <v>15304625.82</v>
      </c>
      <c r="F10" s="6">
        <v>2773592.24</v>
      </c>
      <c r="G10" s="6">
        <v>2684209.48</v>
      </c>
      <c r="H10" s="6">
        <f t="shared" si="1"/>
        <v>12531033.58</v>
      </c>
    </row>
    <row r="11" spans="1:8" x14ac:dyDescent="0.2">
      <c r="A11" s="3" t="s">
        <v>27</v>
      </c>
      <c r="B11" s="7"/>
      <c r="C11" s="6">
        <v>23407652.289999999</v>
      </c>
      <c r="D11" s="6">
        <v>1250000</v>
      </c>
      <c r="E11" s="6">
        <f t="shared" si="0"/>
        <v>24657652.289999999</v>
      </c>
      <c r="F11" s="6">
        <v>3338424.57</v>
      </c>
      <c r="G11" s="6">
        <v>2702827.25</v>
      </c>
      <c r="H11" s="6">
        <f t="shared" si="1"/>
        <v>21319227.719999999</v>
      </c>
    </row>
    <row r="12" spans="1:8" x14ac:dyDescent="0.2">
      <c r="A12" s="3" t="s">
        <v>28</v>
      </c>
      <c r="B12" s="7"/>
      <c r="C12" s="6">
        <v>6341343.29</v>
      </c>
      <c r="D12" s="6">
        <v>640000</v>
      </c>
      <c r="E12" s="6">
        <f t="shared" si="0"/>
        <v>6981343.29</v>
      </c>
      <c r="F12" s="6">
        <v>1616020.97</v>
      </c>
      <c r="G12" s="6">
        <v>983131.63</v>
      </c>
      <c r="H12" s="6">
        <f t="shared" si="1"/>
        <v>5365322.32</v>
      </c>
    </row>
    <row r="13" spans="1:8" x14ac:dyDescent="0.2">
      <c r="A13" s="3" t="s">
        <v>29</v>
      </c>
      <c r="B13" s="7"/>
      <c r="C13" s="6">
        <v>970723.56</v>
      </c>
      <c r="D13" s="6">
        <v>-19000</v>
      </c>
      <c r="E13" s="6">
        <f t="shared" ref="E13" si="2">C13+D13</f>
        <v>951723.56</v>
      </c>
      <c r="F13" s="6">
        <v>158135.20000000001</v>
      </c>
      <c r="G13" s="6">
        <v>152679.87</v>
      </c>
      <c r="H13" s="6">
        <f t="shared" ref="H13" si="3">E13-F13</f>
        <v>793588.3600000001</v>
      </c>
    </row>
    <row r="14" spans="1:8" x14ac:dyDescent="0.2">
      <c r="A14" s="3" t="s">
        <v>30</v>
      </c>
      <c r="B14" s="7"/>
      <c r="C14" s="6">
        <v>1478812.06</v>
      </c>
      <c r="D14" s="6">
        <v>-235000</v>
      </c>
      <c r="E14" s="6">
        <f t="shared" ref="E14" si="4">C14+D14</f>
        <v>1243812.06</v>
      </c>
      <c r="F14" s="6">
        <v>199504.79</v>
      </c>
      <c r="G14" s="6">
        <v>196981.99</v>
      </c>
      <c r="H14" s="6">
        <f t="shared" ref="H14" si="5">E14-F14</f>
        <v>1044307.27</v>
      </c>
    </row>
    <row r="15" spans="1:8" x14ac:dyDescent="0.2">
      <c r="A15" s="3" t="s">
        <v>31</v>
      </c>
      <c r="B15" s="7"/>
      <c r="C15" s="6">
        <v>537809.75</v>
      </c>
      <c r="D15" s="6">
        <v>0</v>
      </c>
      <c r="E15" s="6">
        <f t="shared" ref="E15" si="6">C15+D15</f>
        <v>537809.75</v>
      </c>
      <c r="F15" s="6">
        <v>93025.97</v>
      </c>
      <c r="G15" s="6">
        <v>92001.05</v>
      </c>
      <c r="H15" s="6">
        <f t="shared" ref="H15" si="7">E15-F15</f>
        <v>444783.78</v>
      </c>
    </row>
    <row r="16" spans="1:8" x14ac:dyDescent="0.2">
      <c r="A16" s="3" t="s">
        <v>32</v>
      </c>
      <c r="B16" s="7"/>
      <c r="C16" s="6">
        <v>1455595.47</v>
      </c>
      <c r="D16" s="6">
        <v>0</v>
      </c>
      <c r="E16" s="6">
        <f t="shared" ref="E16" si="8">C16+D16</f>
        <v>1455595.47</v>
      </c>
      <c r="F16" s="6">
        <v>251246.04</v>
      </c>
      <c r="G16" s="6">
        <v>251246.04</v>
      </c>
      <c r="H16" s="6">
        <f t="shared" ref="H16" si="9">E16-F16</f>
        <v>1204349.43</v>
      </c>
    </row>
    <row r="17" spans="1:8" x14ac:dyDescent="0.2">
      <c r="A17" s="3" t="s">
        <v>33</v>
      </c>
      <c r="B17" s="7"/>
      <c r="C17" s="6">
        <v>12450895.51</v>
      </c>
      <c r="D17" s="6">
        <v>9972000</v>
      </c>
      <c r="E17" s="6">
        <f t="shared" ref="E17" si="10">C17+D17</f>
        <v>22422895.509999998</v>
      </c>
      <c r="F17" s="6">
        <v>1138984.92</v>
      </c>
      <c r="G17" s="6">
        <v>1119210.68</v>
      </c>
      <c r="H17" s="6">
        <f t="shared" ref="H17" si="11">E17-F17</f>
        <v>21283910.589999996</v>
      </c>
    </row>
    <row r="18" spans="1:8" x14ac:dyDescent="0.2">
      <c r="A18" s="3" t="s">
        <v>34</v>
      </c>
      <c r="B18" s="7"/>
      <c r="C18" s="6">
        <v>90360669.629999995</v>
      </c>
      <c r="D18" s="6">
        <v>19458550.32</v>
      </c>
      <c r="E18" s="6">
        <f t="shared" ref="E18" si="12">C18+D18</f>
        <v>109819219.94999999</v>
      </c>
      <c r="F18" s="6">
        <v>13077058.1</v>
      </c>
      <c r="G18" s="6">
        <v>12897259.720000001</v>
      </c>
      <c r="H18" s="6">
        <f t="shared" ref="H18" si="13">E18-F18</f>
        <v>96742161.849999994</v>
      </c>
    </row>
    <row r="19" spans="1:8" x14ac:dyDescent="0.2">
      <c r="A19" s="3" t="s">
        <v>35</v>
      </c>
      <c r="B19" s="7"/>
      <c r="C19" s="6">
        <v>4245132.62</v>
      </c>
      <c r="D19" s="6">
        <v>0</v>
      </c>
      <c r="E19" s="6">
        <f t="shared" ref="E19" si="14">C19+D19</f>
        <v>4245132.62</v>
      </c>
      <c r="F19" s="6">
        <v>682848.93</v>
      </c>
      <c r="G19" s="6">
        <v>661447.68999999994</v>
      </c>
      <c r="H19" s="6">
        <f t="shared" ref="H19" si="15">E19-F19</f>
        <v>3562283.69</v>
      </c>
    </row>
    <row r="20" spans="1:8" x14ac:dyDescent="0.2">
      <c r="A20" s="3" t="s">
        <v>36</v>
      </c>
      <c r="B20" s="7"/>
      <c r="C20" s="6">
        <v>11191581.42</v>
      </c>
      <c r="D20" s="6">
        <v>0</v>
      </c>
      <c r="E20" s="6">
        <f t="shared" ref="E20" si="16">C20+D20</f>
        <v>11191581.42</v>
      </c>
      <c r="F20" s="6">
        <v>873191.95</v>
      </c>
      <c r="G20" s="6">
        <v>789220.16</v>
      </c>
      <c r="H20" s="6">
        <f t="shared" ref="H20" si="17">E20-F20</f>
        <v>10318389.470000001</v>
      </c>
    </row>
    <row r="21" spans="1:8" x14ac:dyDescent="0.2">
      <c r="A21" s="3" t="s">
        <v>37</v>
      </c>
      <c r="B21" s="7"/>
      <c r="C21" s="6">
        <v>9361010.5399999991</v>
      </c>
      <c r="D21" s="6">
        <v>-1619968</v>
      </c>
      <c r="E21" s="6">
        <f t="shared" ref="E21" si="18">C21+D21</f>
        <v>7741042.5399999991</v>
      </c>
      <c r="F21" s="6">
        <v>1354763.34</v>
      </c>
      <c r="G21" s="6">
        <v>1351230.04</v>
      </c>
      <c r="H21" s="6">
        <f t="shared" ref="H21" si="19">E21-F21</f>
        <v>6386279.1999999993</v>
      </c>
    </row>
    <row r="22" spans="1:8" x14ac:dyDescent="0.2">
      <c r="A22" s="3" t="s">
        <v>38</v>
      </c>
      <c r="B22" s="7"/>
      <c r="C22" s="6">
        <v>40346403</v>
      </c>
      <c r="D22" s="6">
        <v>2617000</v>
      </c>
      <c r="E22" s="6">
        <f t="shared" ref="E22" si="20">C22+D22</f>
        <v>42963403</v>
      </c>
      <c r="F22" s="6">
        <v>5092790.93</v>
      </c>
      <c r="G22" s="6">
        <v>4966711</v>
      </c>
      <c r="H22" s="6">
        <f t="shared" ref="H22" si="21">E22-F22</f>
        <v>37870612.07</v>
      </c>
    </row>
    <row r="23" spans="1:8" x14ac:dyDescent="0.2">
      <c r="A23" s="3" t="s">
        <v>39</v>
      </c>
      <c r="B23" s="7"/>
      <c r="C23" s="6">
        <v>3744191.12</v>
      </c>
      <c r="D23" s="6">
        <v>4190000</v>
      </c>
      <c r="E23" s="6">
        <f t="shared" ref="E23" si="22">C23+D23</f>
        <v>7934191.1200000001</v>
      </c>
      <c r="F23" s="6">
        <v>606821.82999999996</v>
      </c>
      <c r="G23" s="6">
        <v>604339.74</v>
      </c>
      <c r="H23" s="6">
        <f t="shared" ref="H23" si="23">E23-F23</f>
        <v>7327369.29</v>
      </c>
    </row>
    <row r="24" spans="1:8" x14ac:dyDescent="0.2">
      <c r="A24" s="3" t="s">
        <v>40</v>
      </c>
      <c r="B24" s="7"/>
      <c r="C24" s="6">
        <v>85668557.329999998</v>
      </c>
      <c r="D24" s="6">
        <v>-868744.14</v>
      </c>
      <c r="E24" s="6">
        <f t="shared" ref="E24" si="24">C24+D24</f>
        <v>84799813.189999998</v>
      </c>
      <c r="F24" s="6">
        <v>8138114.0700000003</v>
      </c>
      <c r="G24" s="6">
        <v>4224178.08</v>
      </c>
      <c r="H24" s="6">
        <f t="shared" ref="H24" si="25">E24-F24</f>
        <v>76661699.120000005</v>
      </c>
    </row>
    <row r="25" spans="1:8" x14ac:dyDescent="0.2">
      <c r="A25" s="3" t="s">
        <v>41</v>
      </c>
      <c r="B25" s="7"/>
      <c r="C25" s="6">
        <v>4464076.1100000003</v>
      </c>
      <c r="D25" s="6">
        <v>0</v>
      </c>
      <c r="E25" s="6">
        <f t="shared" ref="E25" si="26">C25+D25</f>
        <v>4464076.1100000003</v>
      </c>
      <c r="F25" s="6">
        <v>738653.44</v>
      </c>
      <c r="G25" s="6">
        <v>734613.43</v>
      </c>
      <c r="H25" s="6">
        <f t="shared" ref="H25" si="27">E25-F25</f>
        <v>3725422.6700000004</v>
      </c>
    </row>
    <row r="26" spans="1:8" x14ac:dyDescent="0.2">
      <c r="A26" s="3" t="s">
        <v>42</v>
      </c>
      <c r="B26" s="7"/>
      <c r="C26" s="6">
        <v>37944504.93</v>
      </c>
      <c r="D26" s="6">
        <v>2509074.91</v>
      </c>
      <c r="E26" s="6">
        <f t="shared" ref="E26" si="28">C26+D26</f>
        <v>40453579.840000004</v>
      </c>
      <c r="F26" s="6">
        <v>6273670.9800000004</v>
      </c>
      <c r="G26" s="6">
        <v>3162407.59</v>
      </c>
      <c r="H26" s="6">
        <f t="shared" ref="H26" si="29">E26-F26</f>
        <v>34179908.859999999</v>
      </c>
    </row>
    <row r="27" spans="1:8" x14ac:dyDescent="0.2">
      <c r="A27" s="3" t="s">
        <v>43</v>
      </c>
      <c r="B27" s="7"/>
      <c r="C27" s="6">
        <v>827157.47</v>
      </c>
      <c r="D27" s="6">
        <v>-74000</v>
      </c>
      <c r="E27" s="6">
        <f t="shared" ref="E27" si="30">C27+D27</f>
        <v>753157.47</v>
      </c>
      <c r="F27" s="6">
        <v>107377.37</v>
      </c>
      <c r="G27" s="6">
        <v>104083.55</v>
      </c>
      <c r="H27" s="6">
        <f t="shared" ref="H27" si="31">E27-F27</f>
        <v>645780.1</v>
      </c>
    </row>
    <row r="28" spans="1:8" x14ac:dyDescent="0.2">
      <c r="A28" s="3" t="s">
        <v>44</v>
      </c>
      <c r="B28" s="7"/>
      <c r="C28" s="6">
        <v>2663747.04</v>
      </c>
      <c r="D28" s="6">
        <v>-4000</v>
      </c>
      <c r="E28" s="6">
        <f t="shared" ref="E28" si="32">C28+D28</f>
        <v>2659747.04</v>
      </c>
      <c r="F28" s="6">
        <v>387204.29</v>
      </c>
      <c r="G28" s="6">
        <v>367158.32</v>
      </c>
      <c r="H28" s="6">
        <f t="shared" ref="H28" si="33">E28-F28</f>
        <v>2272542.75</v>
      </c>
    </row>
    <row r="29" spans="1:8" x14ac:dyDescent="0.2">
      <c r="A29" s="3" t="s">
        <v>45</v>
      </c>
      <c r="B29" s="7"/>
      <c r="C29" s="6">
        <v>1100980.8</v>
      </c>
      <c r="D29" s="6">
        <v>-15000</v>
      </c>
      <c r="E29" s="6">
        <f t="shared" ref="E29" si="34">C29+D29</f>
        <v>1085980.8</v>
      </c>
      <c r="F29" s="6">
        <v>150199.91</v>
      </c>
      <c r="G29" s="6">
        <v>149064.69</v>
      </c>
      <c r="H29" s="6">
        <f t="shared" ref="H29" si="35">E29-F29</f>
        <v>935780.89</v>
      </c>
    </row>
    <row r="30" spans="1:8" x14ac:dyDescent="0.2">
      <c r="A30" s="3" t="s">
        <v>46</v>
      </c>
      <c r="B30" s="7"/>
      <c r="C30" s="6">
        <v>101429033.83</v>
      </c>
      <c r="D30" s="6">
        <v>138430875.30000001</v>
      </c>
      <c r="E30" s="6">
        <f t="shared" ref="E30" si="36">C30+D30</f>
        <v>239859909.13</v>
      </c>
      <c r="F30" s="6">
        <v>120841365.48999999</v>
      </c>
      <c r="G30" s="6">
        <v>94473398.239999995</v>
      </c>
      <c r="H30" s="6">
        <f t="shared" ref="H30" si="37">E30-F30</f>
        <v>119018543.64</v>
      </c>
    </row>
    <row r="31" spans="1:8" x14ac:dyDescent="0.2">
      <c r="A31" s="3" t="s">
        <v>47</v>
      </c>
      <c r="B31" s="7"/>
      <c r="C31" s="6">
        <v>15517727.27</v>
      </c>
      <c r="D31" s="6">
        <v>0</v>
      </c>
      <c r="E31" s="6">
        <f t="shared" ref="E31" si="38">C31+D31</f>
        <v>15517727.27</v>
      </c>
      <c r="F31" s="6">
        <v>2732412.48</v>
      </c>
      <c r="G31" s="6">
        <v>2703150.02</v>
      </c>
      <c r="H31" s="6">
        <f t="shared" ref="H31" si="39">E31-F31</f>
        <v>12785314.789999999</v>
      </c>
    </row>
    <row r="32" spans="1:8" x14ac:dyDescent="0.2">
      <c r="A32" s="3" t="s">
        <v>48</v>
      </c>
      <c r="B32" s="7"/>
      <c r="C32" s="6">
        <v>2314461.11</v>
      </c>
      <c r="D32" s="6">
        <v>0</v>
      </c>
      <c r="E32" s="6">
        <f t="shared" ref="E32" si="40">C32+D32</f>
        <v>2314461.11</v>
      </c>
      <c r="F32" s="6">
        <v>230711.08</v>
      </c>
      <c r="G32" s="6">
        <v>229411.08</v>
      </c>
      <c r="H32" s="6">
        <f t="shared" ref="H32" si="41">E32-F32</f>
        <v>2083750.0299999998</v>
      </c>
    </row>
    <row r="33" spans="1:8" x14ac:dyDescent="0.2">
      <c r="A33" s="3" t="s">
        <v>49</v>
      </c>
      <c r="B33" s="7"/>
      <c r="C33" s="6">
        <v>10691347.550000001</v>
      </c>
      <c r="D33" s="6">
        <v>0</v>
      </c>
      <c r="E33" s="6">
        <f t="shared" ref="E33" si="42">C33+D33</f>
        <v>10691347.550000001</v>
      </c>
      <c r="F33" s="6">
        <v>2170842.7000000002</v>
      </c>
      <c r="G33" s="6">
        <v>2165968.87</v>
      </c>
      <c r="H33" s="6">
        <f t="shared" ref="H33" si="43">E33-F33</f>
        <v>8520504.8500000015</v>
      </c>
    </row>
    <row r="34" spans="1:8" x14ac:dyDescent="0.2">
      <c r="A34" s="3" t="s">
        <v>50</v>
      </c>
      <c r="B34" s="7"/>
      <c r="C34" s="6">
        <v>3695653.41</v>
      </c>
      <c r="D34" s="6">
        <v>0</v>
      </c>
      <c r="E34" s="6">
        <f t="shared" ref="E34" si="44">C34+D34</f>
        <v>3695653.41</v>
      </c>
      <c r="F34" s="6">
        <v>296124.21000000002</v>
      </c>
      <c r="G34" s="6">
        <v>296124.21000000002</v>
      </c>
      <c r="H34" s="6">
        <f t="shared" ref="H34" si="45">E34-F34</f>
        <v>3399529.2</v>
      </c>
    </row>
    <row r="35" spans="1:8" x14ac:dyDescent="0.2">
      <c r="A35" s="3" t="s">
        <v>51</v>
      </c>
      <c r="B35" s="7"/>
      <c r="C35" s="6">
        <v>16877372.699999999</v>
      </c>
      <c r="D35" s="6">
        <v>-10000</v>
      </c>
      <c r="E35" s="6">
        <f t="shared" ref="E35" si="46">C35+D35</f>
        <v>16867372.699999999</v>
      </c>
      <c r="F35" s="6">
        <v>3270795.28</v>
      </c>
      <c r="G35" s="6">
        <v>2303046.17</v>
      </c>
      <c r="H35" s="6">
        <f t="shared" ref="H35" si="47">E35-F35</f>
        <v>13596577.42</v>
      </c>
    </row>
    <row r="36" spans="1:8" x14ac:dyDescent="0.2">
      <c r="A36" s="3" t="s">
        <v>52</v>
      </c>
      <c r="B36" s="7"/>
      <c r="C36" s="6">
        <v>3304765.39</v>
      </c>
      <c r="D36" s="6">
        <v>0</v>
      </c>
      <c r="E36" s="6">
        <f t="shared" ref="E36" si="48">C36+D36</f>
        <v>3304765.39</v>
      </c>
      <c r="F36" s="6">
        <v>537286.75</v>
      </c>
      <c r="G36" s="6">
        <v>531382.35</v>
      </c>
      <c r="H36" s="6">
        <f t="shared" ref="H36" si="49">E36-F36</f>
        <v>2767478.64</v>
      </c>
    </row>
    <row r="37" spans="1:8" x14ac:dyDescent="0.2">
      <c r="A37" s="3" t="s">
        <v>53</v>
      </c>
      <c r="B37" s="7"/>
      <c r="C37" s="6">
        <v>3420654.02</v>
      </c>
      <c r="D37" s="6">
        <v>-500000</v>
      </c>
      <c r="E37" s="6">
        <f t="shared" ref="E37" si="50">C37+D37</f>
        <v>2920654.02</v>
      </c>
      <c r="F37" s="6">
        <v>428745.86</v>
      </c>
      <c r="G37" s="6">
        <v>428745.86</v>
      </c>
      <c r="H37" s="6">
        <f t="shared" ref="H37" si="51">E37-F37</f>
        <v>2491908.16</v>
      </c>
    </row>
    <row r="38" spans="1:8" x14ac:dyDescent="0.2">
      <c r="A38" s="3" t="s">
        <v>54</v>
      </c>
      <c r="B38" s="7"/>
      <c r="C38" s="6">
        <v>17908109.98</v>
      </c>
      <c r="D38" s="6">
        <v>-1250000</v>
      </c>
      <c r="E38" s="6">
        <f t="shared" ref="E38" si="52">C38+D38</f>
        <v>16658109.98</v>
      </c>
      <c r="F38" s="6">
        <v>1939927.31</v>
      </c>
      <c r="G38" s="6">
        <v>1930404.92</v>
      </c>
      <c r="H38" s="6">
        <f t="shared" ref="H38" si="53">E38-F38</f>
        <v>14718182.67</v>
      </c>
    </row>
    <row r="39" spans="1:8" x14ac:dyDescent="0.2">
      <c r="A39" s="3" t="s">
        <v>55</v>
      </c>
      <c r="B39" s="7"/>
      <c r="C39" s="6">
        <v>33907918.68</v>
      </c>
      <c r="D39" s="6">
        <v>9834600</v>
      </c>
      <c r="E39" s="6">
        <f t="shared" ref="E39" si="54">C39+D39</f>
        <v>43742518.68</v>
      </c>
      <c r="F39" s="6">
        <v>4366150.04</v>
      </c>
      <c r="G39" s="6">
        <v>4332161.8600000003</v>
      </c>
      <c r="H39" s="6">
        <f t="shared" ref="H39" si="55">E39-F39</f>
        <v>39376368.640000001</v>
      </c>
    </row>
    <row r="40" spans="1:8" x14ac:dyDescent="0.2">
      <c r="A40" s="3" t="s">
        <v>56</v>
      </c>
      <c r="B40" s="7"/>
      <c r="C40" s="6">
        <v>12809270.82</v>
      </c>
      <c r="D40" s="6">
        <v>-56000</v>
      </c>
      <c r="E40" s="6">
        <f t="shared" ref="E40" si="56">C40+D40</f>
        <v>12753270.82</v>
      </c>
      <c r="F40" s="6">
        <v>1819736.41</v>
      </c>
      <c r="G40" s="6">
        <v>875773.49</v>
      </c>
      <c r="H40" s="6">
        <f t="shared" ref="H40" si="57">E40-F40</f>
        <v>10933534.41</v>
      </c>
    </row>
    <row r="41" spans="1:8" x14ac:dyDescent="0.2">
      <c r="A41" s="3" t="s">
        <v>57</v>
      </c>
      <c r="B41" s="7"/>
      <c r="C41" s="6">
        <v>9306180.2599999998</v>
      </c>
      <c r="D41" s="6">
        <v>-20000</v>
      </c>
      <c r="E41" s="6">
        <f t="shared" ref="E41" si="58">C41+D41</f>
        <v>9286180.2599999998</v>
      </c>
      <c r="F41" s="6">
        <v>2567835.33</v>
      </c>
      <c r="G41" s="6">
        <v>2227524.85</v>
      </c>
      <c r="H41" s="6">
        <f t="shared" ref="H41" si="59">E41-F41</f>
        <v>6718344.9299999997</v>
      </c>
    </row>
    <row r="42" spans="1:8" x14ac:dyDescent="0.2">
      <c r="A42" s="3" t="s">
        <v>58</v>
      </c>
      <c r="B42" s="7"/>
      <c r="C42" s="6">
        <v>20811309.809999999</v>
      </c>
      <c r="D42" s="6">
        <v>-2112596</v>
      </c>
      <c r="E42" s="6">
        <f t="shared" ref="E42" si="60">C42+D42</f>
        <v>18698713.809999999</v>
      </c>
      <c r="F42" s="6">
        <v>5975168.7199999997</v>
      </c>
      <c r="G42" s="6">
        <v>4474873.26</v>
      </c>
      <c r="H42" s="6">
        <f t="shared" ref="H42" si="61">E42-F42</f>
        <v>12723545.09</v>
      </c>
    </row>
    <row r="43" spans="1:8" x14ac:dyDescent="0.2">
      <c r="A43" s="3" t="s">
        <v>59</v>
      </c>
      <c r="B43" s="7"/>
      <c r="C43" s="6">
        <v>5345812.6500000004</v>
      </c>
      <c r="D43" s="6">
        <v>-10000</v>
      </c>
      <c r="E43" s="6">
        <f t="shared" ref="E43" si="62">C43+D43</f>
        <v>5335812.6500000004</v>
      </c>
      <c r="F43" s="6">
        <v>564219.42000000004</v>
      </c>
      <c r="G43" s="6">
        <v>496058.18</v>
      </c>
      <c r="H43" s="6">
        <f t="shared" ref="H43" si="63">E43-F43</f>
        <v>4771593.2300000004</v>
      </c>
    </row>
    <row r="44" spans="1:8" x14ac:dyDescent="0.2">
      <c r="A44" s="3" t="s">
        <v>60</v>
      </c>
      <c r="B44" s="7"/>
      <c r="C44" s="6">
        <v>9490412.3800000008</v>
      </c>
      <c r="D44" s="6">
        <v>817000</v>
      </c>
      <c r="E44" s="6">
        <f t="shared" ref="E44" si="64">C44+D44</f>
        <v>10307412.380000001</v>
      </c>
      <c r="F44" s="6">
        <v>1026508.68</v>
      </c>
      <c r="G44" s="6">
        <v>1004672.99</v>
      </c>
      <c r="H44" s="6">
        <f t="shared" ref="H44" si="65">E44-F44</f>
        <v>9280903.7000000011</v>
      </c>
    </row>
    <row r="45" spans="1:8" x14ac:dyDescent="0.2">
      <c r="A45" s="3" t="s">
        <v>61</v>
      </c>
      <c r="B45" s="7"/>
      <c r="C45" s="6">
        <v>6279123.0099999998</v>
      </c>
      <c r="D45" s="6">
        <v>-263000</v>
      </c>
      <c r="E45" s="6">
        <f t="shared" ref="E45" si="66">C45+D45</f>
        <v>6016123.0099999998</v>
      </c>
      <c r="F45" s="6">
        <v>914995.33</v>
      </c>
      <c r="G45" s="6">
        <v>909427.33</v>
      </c>
      <c r="H45" s="6">
        <f t="shared" ref="H45" si="67">E45-F45</f>
        <v>5101127.6799999997</v>
      </c>
    </row>
    <row r="46" spans="1:8" x14ac:dyDescent="0.2">
      <c r="A46" s="3" t="s">
        <v>62</v>
      </c>
      <c r="B46" s="7"/>
      <c r="C46" s="6">
        <v>13716606.82</v>
      </c>
      <c r="D46" s="6">
        <v>-2000000</v>
      </c>
      <c r="E46" s="6">
        <f t="shared" ref="E46" si="68">C46+D46</f>
        <v>11716606.82</v>
      </c>
      <c r="F46" s="6">
        <v>1755296.33</v>
      </c>
      <c r="G46" s="6">
        <v>1629493.64</v>
      </c>
      <c r="H46" s="6">
        <f t="shared" ref="H46" si="69">E46-F46</f>
        <v>9961310.4900000002</v>
      </c>
    </row>
    <row r="47" spans="1:8" x14ac:dyDescent="0.2">
      <c r="A47" s="3" t="s">
        <v>63</v>
      </c>
      <c r="B47" s="7"/>
      <c r="C47" s="6">
        <v>15617431.189999999</v>
      </c>
      <c r="D47" s="6">
        <v>-10000</v>
      </c>
      <c r="E47" s="6">
        <f t="shared" ref="E47" si="70">C47+D47</f>
        <v>15607431.189999999</v>
      </c>
      <c r="F47" s="6">
        <v>5718575.7000000002</v>
      </c>
      <c r="G47" s="6">
        <v>109103.21</v>
      </c>
      <c r="H47" s="6">
        <f t="shared" ref="H47" si="71">E47-F47</f>
        <v>9888855.4899999984</v>
      </c>
    </row>
    <row r="48" spans="1:8" x14ac:dyDescent="0.2">
      <c r="A48" s="3" t="s">
        <v>64</v>
      </c>
      <c r="B48" s="7"/>
      <c r="C48" s="6">
        <v>43048064.920000002</v>
      </c>
      <c r="D48" s="6">
        <v>9583669.9600000009</v>
      </c>
      <c r="E48" s="6">
        <f t="shared" ref="E48" si="72">C48+D48</f>
        <v>52631734.880000003</v>
      </c>
      <c r="F48" s="6">
        <v>13613252.869999999</v>
      </c>
      <c r="G48" s="6">
        <v>11484083.800000001</v>
      </c>
      <c r="H48" s="6">
        <f t="shared" ref="H48" si="73">E48-F48</f>
        <v>39018482.010000005</v>
      </c>
    </row>
    <row r="49" spans="1:8" x14ac:dyDescent="0.2">
      <c r="A49" s="3" t="s">
        <v>65</v>
      </c>
      <c r="B49" s="7"/>
      <c r="C49" s="6">
        <v>12687269.76</v>
      </c>
      <c r="D49" s="6">
        <v>215833.95</v>
      </c>
      <c r="E49" s="6">
        <f t="shared" ref="E49" si="74">C49+D49</f>
        <v>12903103.709999999</v>
      </c>
      <c r="F49" s="6">
        <v>2350750.0299999998</v>
      </c>
      <c r="G49" s="6">
        <v>2203635.2200000002</v>
      </c>
      <c r="H49" s="6">
        <f t="shared" ref="H49" si="75">E49-F49</f>
        <v>10552353.68</v>
      </c>
    </row>
    <row r="50" spans="1:8" x14ac:dyDescent="0.2">
      <c r="A50" s="3" t="s">
        <v>66</v>
      </c>
      <c r="B50" s="7"/>
      <c r="C50" s="6">
        <v>3309502.05</v>
      </c>
      <c r="D50" s="6">
        <v>-30000</v>
      </c>
      <c r="E50" s="6">
        <f t="shared" ref="E50" si="76">C50+D50</f>
        <v>3279502.05</v>
      </c>
      <c r="F50" s="6">
        <v>566885.72</v>
      </c>
      <c r="G50" s="6">
        <v>523549.81</v>
      </c>
      <c r="H50" s="6">
        <f t="shared" ref="H50" si="77">E50-F50</f>
        <v>2712616.33</v>
      </c>
    </row>
    <row r="51" spans="1:8" x14ac:dyDescent="0.2">
      <c r="A51" s="3" t="s">
        <v>67</v>
      </c>
      <c r="B51" s="7"/>
      <c r="C51" s="6">
        <v>19132198.449999999</v>
      </c>
      <c r="D51" s="6">
        <v>-15000</v>
      </c>
      <c r="E51" s="6">
        <f t="shared" ref="E51" si="78">C51+D51</f>
        <v>19117198.449999999</v>
      </c>
      <c r="F51" s="6">
        <v>2118236.87</v>
      </c>
      <c r="G51" s="6">
        <v>1040611.47</v>
      </c>
      <c r="H51" s="6">
        <f t="shared" ref="H51" si="79">E51-F51</f>
        <v>16998961.579999998</v>
      </c>
    </row>
    <row r="52" spans="1:8" x14ac:dyDescent="0.2">
      <c r="A52" s="3" t="s">
        <v>68</v>
      </c>
      <c r="B52" s="7"/>
      <c r="C52" s="6">
        <v>2359792.81</v>
      </c>
      <c r="D52" s="6">
        <v>-105000</v>
      </c>
      <c r="E52" s="6">
        <f t="shared" ref="E52" si="80">C52+D52</f>
        <v>2254792.81</v>
      </c>
      <c r="F52" s="6">
        <v>333723.86</v>
      </c>
      <c r="G52" s="6">
        <v>323849.02</v>
      </c>
      <c r="H52" s="6">
        <f t="shared" ref="H52" si="81">E52-F52</f>
        <v>1921068.9500000002</v>
      </c>
    </row>
    <row r="53" spans="1:8" x14ac:dyDescent="0.2">
      <c r="A53" s="3" t="s">
        <v>69</v>
      </c>
      <c r="B53" s="7"/>
      <c r="C53" s="6">
        <v>2995483.04</v>
      </c>
      <c r="D53" s="6">
        <v>-138836</v>
      </c>
      <c r="E53" s="6">
        <f t="shared" ref="E53" si="82">C53+D53</f>
        <v>2856647.04</v>
      </c>
      <c r="F53" s="6">
        <v>412041.7</v>
      </c>
      <c r="G53" s="6">
        <v>412041.7</v>
      </c>
      <c r="H53" s="6">
        <f t="shared" ref="H53" si="83">E53-F53</f>
        <v>2444605.34</v>
      </c>
    </row>
    <row r="54" spans="1:8" x14ac:dyDescent="0.2">
      <c r="A54" s="3" t="s">
        <v>70</v>
      </c>
      <c r="B54" s="7"/>
      <c r="C54" s="6">
        <v>2300991.71</v>
      </c>
      <c r="D54" s="6">
        <v>1005000</v>
      </c>
      <c r="E54" s="6">
        <f t="shared" ref="E54" si="84">C54+D54</f>
        <v>3305991.71</v>
      </c>
      <c r="F54" s="6">
        <v>281683.21999999997</v>
      </c>
      <c r="G54" s="6">
        <v>281683.21999999997</v>
      </c>
      <c r="H54" s="6">
        <f t="shared" ref="H54" si="85">E54-F54</f>
        <v>3024308.49</v>
      </c>
    </row>
    <row r="55" spans="1:8" x14ac:dyDescent="0.2">
      <c r="A55" s="3"/>
      <c r="B55" s="7"/>
      <c r="C55" s="6"/>
      <c r="D55" s="6"/>
      <c r="E55" s="6"/>
      <c r="F55" s="6"/>
      <c r="G55" s="6"/>
      <c r="H55" s="6"/>
    </row>
    <row r="56" spans="1:8" x14ac:dyDescent="0.2">
      <c r="A56" s="10"/>
      <c r="B56" s="20" t="s">
        <v>11</v>
      </c>
      <c r="C56" s="8">
        <f t="shared" ref="C56:H56" si="86">SUM(C6:C55)</f>
        <v>802812961.83999991</v>
      </c>
      <c r="D56" s="8">
        <f t="shared" si="86"/>
        <v>190687214.44000003</v>
      </c>
      <c r="E56" s="8">
        <f t="shared" si="86"/>
        <v>993500176.27999997</v>
      </c>
      <c r="F56" s="8">
        <f t="shared" si="86"/>
        <v>240139925.03000003</v>
      </c>
      <c r="G56" s="8">
        <f t="shared" si="86"/>
        <v>178348551.77000004</v>
      </c>
      <c r="H56" s="8">
        <f t="shared" si="86"/>
        <v>753360251.25</v>
      </c>
    </row>
    <row r="58" spans="1:8" ht="45" customHeight="1" x14ac:dyDescent="0.2">
      <c r="A58" s="25" t="s">
        <v>72</v>
      </c>
      <c r="B58" s="26"/>
      <c r="C58" s="26"/>
      <c r="D58" s="26"/>
      <c r="E58" s="26"/>
      <c r="F58" s="26"/>
      <c r="G58" s="26"/>
      <c r="H58" s="27"/>
    </row>
    <row r="60" spans="1:8" x14ac:dyDescent="0.2">
      <c r="A60" s="30" t="s">
        <v>12</v>
      </c>
      <c r="B60" s="31"/>
      <c r="C60" s="25" t="s">
        <v>18</v>
      </c>
      <c r="D60" s="26"/>
      <c r="E60" s="26"/>
      <c r="F60" s="26"/>
      <c r="G60" s="27"/>
      <c r="H60" s="28" t="s">
        <v>17</v>
      </c>
    </row>
    <row r="61" spans="1:8" ht="22.5" x14ac:dyDescent="0.2">
      <c r="A61" s="32"/>
      <c r="B61" s="33"/>
      <c r="C61" s="4" t="s">
        <v>13</v>
      </c>
      <c r="D61" s="4" t="s">
        <v>19</v>
      </c>
      <c r="E61" s="4" t="s">
        <v>14</v>
      </c>
      <c r="F61" s="4" t="s">
        <v>15</v>
      </c>
      <c r="G61" s="4" t="s">
        <v>16</v>
      </c>
      <c r="H61" s="29"/>
    </row>
    <row r="62" spans="1:8" x14ac:dyDescent="0.2">
      <c r="A62" s="34"/>
      <c r="B62" s="35"/>
      <c r="C62" s="5">
        <v>1</v>
      </c>
      <c r="D62" s="5">
        <v>2</v>
      </c>
      <c r="E62" s="5" t="s">
        <v>20</v>
      </c>
      <c r="F62" s="5">
        <v>4</v>
      </c>
      <c r="G62" s="5">
        <v>5</v>
      </c>
      <c r="H62" s="5" t="s">
        <v>21</v>
      </c>
    </row>
    <row r="63" spans="1:8" x14ac:dyDescent="0.2">
      <c r="A63" s="11"/>
      <c r="B63" s="12"/>
      <c r="C63" s="16"/>
      <c r="D63" s="16"/>
      <c r="E63" s="16"/>
      <c r="F63" s="16"/>
      <c r="G63" s="16"/>
      <c r="H63" s="16"/>
    </row>
    <row r="64" spans="1:8" x14ac:dyDescent="0.2">
      <c r="A64" s="3" t="s">
        <v>0</v>
      </c>
      <c r="B64" s="2"/>
      <c r="C64" s="17">
        <v>0</v>
      </c>
      <c r="D64" s="17">
        <v>0</v>
      </c>
      <c r="E64" s="17">
        <f>C64+D64</f>
        <v>0</v>
      </c>
      <c r="F64" s="17">
        <v>0</v>
      </c>
      <c r="G64" s="17">
        <v>0</v>
      </c>
      <c r="H64" s="17">
        <f>E64-F64</f>
        <v>0</v>
      </c>
    </row>
    <row r="65" spans="1:8" x14ac:dyDescent="0.2">
      <c r="A65" s="3" t="s">
        <v>1</v>
      </c>
      <c r="B65" s="2"/>
      <c r="C65" s="17">
        <v>0</v>
      </c>
      <c r="D65" s="17">
        <v>0</v>
      </c>
      <c r="E65" s="17">
        <f t="shared" ref="E65:E67" si="87">C65+D65</f>
        <v>0</v>
      </c>
      <c r="F65" s="17">
        <v>0</v>
      </c>
      <c r="G65" s="17">
        <v>0</v>
      </c>
      <c r="H65" s="17">
        <f t="shared" ref="H65:H67" si="88">E65-F65</f>
        <v>0</v>
      </c>
    </row>
    <row r="66" spans="1:8" x14ac:dyDescent="0.2">
      <c r="A66" s="3" t="s">
        <v>2</v>
      </c>
      <c r="B66" s="2"/>
      <c r="C66" s="17">
        <v>0</v>
      </c>
      <c r="D66" s="17">
        <v>0</v>
      </c>
      <c r="E66" s="17">
        <f t="shared" si="87"/>
        <v>0</v>
      </c>
      <c r="F66" s="17">
        <v>0</v>
      </c>
      <c r="G66" s="17">
        <v>0</v>
      </c>
      <c r="H66" s="17">
        <f t="shared" si="88"/>
        <v>0</v>
      </c>
    </row>
    <row r="67" spans="1:8" x14ac:dyDescent="0.2">
      <c r="A67" s="3" t="s">
        <v>3</v>
      </c>
      <c r="B67" s="2"/>
      <c r="C67" s="17">
        <v>0</v>
      </c>
      <c r="D67" s="17">
        <v>0</v>
      </c>
      <c r="E67" s="17">
        <f t="shared" si="87"/>
        <v>0</v>
      </c>
      <c r="F67" s="17">
        <v>0</v>
      </c>
      <c r="G67" s="17">
        <v>0</v>
      </c>
      <c r="H67" s="17">
        <f t="shared" si="88"/>
        <v>0</v>
      </c>
    </row>
    <row r="68" spans="1:8" x14ac:dyDescent="0.2">
      <c r="A68" s="3"/>
      <c r="B68" s="2"/>
      <c r="C68" s="18"/>
      <c r="D68" s="18"/>
      <c r="E68" s="18"/>
      <c r="F68" s="18"/>
      <c r="G68" s="18"/>
      <c r="H68" s="18"/>
    </row>
    <row r="69" spans="1:8" x14ac:dyDescent="0.2">
      <c r="A69" s="10"/>
      <c r="B69" s="20" t="s">
        <v>11</v>
      </c>
      <c r="C69" s="8">
        <f>SUM(C64:C68)</f>
        <v>0</v>
      </c>
      <c r="D69" s="8">
        <f>SUM(D64:D68)</f>
        <v>0</v>
      </c>
      <c r="E69" s="8">
        <f>SUM(E64:E67)</f>
        <v>0</v>
      </c>
      <c r="F69" s="8">
        <f>SUM(F64:F67)</f>
        <v>0</v>
      </c>
      <c r="G69" s="8">
        <f>SUM(G64:G67)</f>
        <v>0</v>
      </c>
      <c r="H69" s="8">
        <f>SUM(H64:H67)</f>
        <v>0</v>
      </c>
    </row>
    <row r="71" spans="1:8" ht="45" customHeight="1" x14ac:dyDescent="0.2">
      <c r="A71" s="25" t="s">
        <v>73</v>
      </c>
      <c r="B71" s="26"/>
      <c r="C71" s="26"/>
      <c r="D71" s="26"/>
      <c r="E71" s="26"/>
      <c r="F71" s="26"/>
      <c r="G71" s="26"/>
      <c r="H71" s="27"/>
    </row>
    <row r="72" spans="1:8" x14ac:dyDescent="0.2">
      <c r="A72" s="30" t="s">
        <v>12</v>
      </c>
      <c r="B72" s="31"/>
      <c r="C72" s="25" t="s">
        <v>18</v>
      </c>
      <c r="D72" s="26"/>
      <c r="E72" s="26"/>
      <c r="F72" s="26"/>
      <c r="G72" s="27"/>
      <c r="H72" s="28" t="s">
        <v>17</v>
      </c>
    </row>
    <row r="73" spans="1:8" ht="22.5" x14ac:dyDescent="0.2">
      <c r="A73" s="32"/>
      <c r="B73" s="33"/>
      <c r="C73" s="4" t="s">
        <v>13</v>
      </c>
      <c r="D73" s="4" t="s">
        <v>19</v>
      </c>
      <c r="E73" s="4" t="s">
        <v>14</v>
      </c>
      <c r="F73" s="4" t="s">
        <v>15</v>
      </c>
      <c r="G73" s="4" t="s">
        <v>16</v>
      </c>
      <c r="H73" s="29"/>
    </row>
    <row r="74" spans="1:8" x14ac:dyDescent="0.2">
      <c r="A74" s="34"/>
      <c r="B74" s="35"/>
      <c r="C74" s="5">
        <v>1</v>
      </c>
      <c r="D74" s="5">
        <v>2</v>
      </c>
      <c r="E74" s="5" t="s">
        <v>20</v>
      </c>
      <c r="F74" s="5">
        <v>4</v>
      </c>
      <c r="G74" s="5">
        <v>5</v>
      </c>
      <c r="H74" s="5" t="s">
        <v>21</v>
      </c>
    </row>
    <row r="75" spans="1:8" x14ac:dyDescent="0.2">
      <c r="A75" s="11"/>
      <c r="B75" s="12"/>
      <c r="C75" s="16"/>
      <c r="D75" s="16"/>
      <c r="E75" s="16"/>
      <c r="F75" s="16"/>
      <c r="G75" s="16"/>
      <c r="H75" s="16"/>
    </row>
    <row r="76" spans="1:8" ht="22.5" x14ac:dyDescent="0.2">
      <c r="A76" s="3"/>
      <c r="B76" s="14" t="s">
        <v>5</v>
      </c>
      <c r="C76" s="17">
        <v>0</v>
      </c>
      <c r="D76" s="17">
        <v>0</v>
      </c>
      <c r="E76" s="17">
        <f>C76+D76</f>
        <v>0</v>
      </c>
      <c r="F76" s="17">
        <v>0</v>
      </c>
      <c r="G76" s="17">
        <v>0</v>
      </c>
      <c r="H76" s="17">
        <f>E76-F76</f>
        <v>0</v>
      </c>
    </row>
    <row r="77" spans="1:8" x14ac:dyDescent="0.2">
      <c r="A77" s="3"/>
      <c r="B77" s="14"/>
      <c r="C77" s="17"/>
      <c r="D77" s="17"/>
      <c r="E77" s="17"/>
      <c r="F77" s="17"/>
      <c r="G77" s="17"/>
      <c r="H77" s="17"/>
    </row>
    <row r="78" spans="1:8" x14ac:dyDescent="0.2">
      <c r="A78" s="3"/>
      <c r="B78" s="14" t="s">
        <v>4</v>
      </c>
      <c r="C78" s="17">
        <v>0</v>
      </c>
      <c r="D78" s="17">
        <v>0</v>
      </c>
      <c r="E78" s="17">
        <f>C78+D78</f>
        <v>0</v>
      </c>
      <c r="F78" s="17">
        <v>0</v>
      </c>
      <c r="G78" s="17">
        <v>0</v>
      </c>
      <c r="H78" s="17">
        <f>E78-F78</f>
        <v>0</v>
      </c>
    </row>
    <row r="79" spans="1:8" x14ac:dyDescent="0.2">
      <c r="A79" s="3"/>
      <c r="B79" s="14"/>
      <c r="C79" s="17"/>
      <c r="D79" s="17"/>
      <c r="E79" s="17"/>
      <c r="F79" s="17"/>
      <c r="G79" s="17"/>
      <c r="H79" s="17"/>
    </row>
    <row r="80" spans="1:8" ht="22.5" x14ac:dyDescent="0.2">
      <c r="A80" s="3"/>
      <c r="B80" s="14" t="s">
        <v>6</v>
      </c>
      <c r="C80" s="17">
        <v>0</v>
      </c>
      <c r="D80" s="17">
        <v>0</v>
      </c>
      <c r="E80" s="17">
        <f>C80+D80</f>
        <v>0</v>
      </c>
      <c r="F80" s="17">
        <v>0</v>
      </c>
      <c r="G80" s="17">
        <v>0</v>
      </c>
      <c r="H80" s="17">
        <f>E80-F80</f>
        <v>0</v>
      </c>
    </row>
    <row r="81" spans="1:8" x14ac:dyDescent="0.2">
      <c r="A81" s="3"/>
      <c r="B81" s="14"/>
      <c r="C81" s="17"/>
      <c r="D81" s="17"/>
      <c r="E81" s="17"/>
      <c r="F81" s="17"/>
      <c r="G81" s="17"/>
      <c r="H81" s="17"/>
    </row>
    <row r="82" spans="1:8" ht="22.5" x14ac:dyDescent="0.2">
      <c r="A82" s="3"/>
      <c r="B82" s="14" t="s">
        <v>8</v>
      </c>
      <c r="C82" s="17">
        <v>0</v>
      </c>
      <c r="D82" s="17">
        <v>0</v>
      </c>
      <c r="E82" s="17">
        <f>C82+D82</f>
        <v>0</v>
      </c>
      <c r="F82" s="17">
        <v>0</v>
      </c>
      <c r="G82" s="17">
        <v>0</v>
      </c>
      <c r="H82" s="17">
        <f>E82-F82</f>
        <v>0</v>
      </c>
    </row>
    <row r="83" spans="1:8" x14ac:dyDescent="0.2">
      <c r="A83" s="3"/>
      <c r="B83" s="14"/>
      <c r="C83" s="17"/>
      <c r="D83" s="17"/>
      <c r="E83" s="17"/>
      <c r="F83" s="17"/>
      <c r="G83" s="17"/>
      <c r="H83" s="17"/>
    </row>
    <row r="84" spans="1:8" ht="22.5" x14ac:dyDescent="0.2">
      <c r="A84" s="3"/>
      <c r="B84" s="14" t="s">
        <v>9</v>
      </c>
      <c r="C84" s="17">
        <v>0</v>
      </c>
      <c r="D84" s="17">
        <v>0</v>
      </c>
      <c r="E84" s="17">
        <f>C84+D84</f>
        <v>0</v>
      </c>
      <c r="F84" s="17">
        <v>0</v>
      </c>
      <c r="G84" s="17">
        <v>0</v>
      </c>
      <c r="H84" s="17">
        <f>E84-F84</f>
        <v>0</v>
      </c>
    </row>
    <row r="85" spans="1:8" x14ac:dyDescent="0.2">
      <c r="A85" s="3"/>
      <c r="B85" s="14"/>
      <c r="C85" s="17"/>
      <c r="D85" s="17"/>
      <c r="E85" s="17"/>
      <c r="F85" s="17"/>
      <c r="G85" s="17"/>
      <c r="H85" s="17"/>
    </row>
    <row r="86" spans="1:8" ht="22.5" x14ac:dyDescent="0.2">
      <c r="A86" s="3"/>
      <c r="B86" s="14" t="s">
        <v>10</v>
      </c>
      <c r="C86" s="17">
        <v>0</v>
      </c>
      <c r="D86" s="17">
        <v>0</v>
      </c>
      <c r="E86" s="17">
        <f>C86+D86</f>
        <v>0</v>
      </c>
      <c r="F86" s="17">
        <v>0</v>
      </c>
      <c r="G86" s="17">
        <v>0</v>
      </c>
      <c r="H86" s="17">
        <f>E86-F86</f>
        <v>0</v>
      </c>
    </row>
    <row r="87" spans="1:8" x14ac:dyDescent="0.2">
      <c r="A87" s="3"/>
      <c r="B87" s="14"/>
      <c r="C87" s="17"/>
      <c r="D87" s="17"/>
      <c r="E87" s="17"/>
      <c r="F87" s="17"/>
      <c r="G87" s="17"/>
      <c r="H87" s="17"/>
    </row>
    <row r="88" spans="1:8" x14ac:dyDescent="0.2">
      <c r="A88" s="3"/>
      <c r="B88" s="14" t="s">
        <v>7</v>
      </c>
      <c r="C88" s="17">
        <v>0</v>
      </c>
      <c r="D88" s="17">
        <v>0</v>
      </c>
      <c r="E88" s="17">
        <f>C88+D88</f>
        <v>0</v>
      </c>
      <c r="F88" s="17">
        <v>0</v>
      </c>
      <c r="G88" s="17">
        <v>0</v>
      </c>
      <c r="H88" s="17">
        <f>E88-F88</f>
        <v>0</v>
      </c>
    </row>
    <row r="89" spans="1:8" x14ac:dyDescent="0.2">
      <c r="A89" s="13"/>
      <c r="B89" s="15"/>
      <c r="C89" s="18"/>
      <c r="D89" s="18"/>
      <c r="E89" s="18"/>
      <c r="F89" s="18"/>
      <c r="G89" s="18"/>
      <c r="H89" s="18"/>
    </row>
    <row r="90" spans="1:8" x14ac:dyDescent="0.2">
      <c r="A90" s="10"/>
      <c r="B90" s="20" t="s">
        <v>11</v>
      </c>
      <c r="C90" s="8">
        <f t="shared" ref="C90:H90" si="89">SUM(C76:C88)</f>
        <v>0</v>
      </c>
      <c r="D90" s="8">
        <f t="shared" si="89"/>
        <v>0</v>
      </c>
      <c r="E90" s="8">
        <f t="shared" si="89"/>
        <v>0</v>
      </c>
      <c r="F90" s="8">
        <f t="shared" si="89"/>
        <v>0</v>
      </c>
      <c r="G90" s="8">
        <f t="shared" si="89"/>
        <v>0</v>
      </c>
      <c r="H90" s="8">
        <f t="shared" si="89"/>
        <v>0</v>
      </c>
    </row>
    <row r="97" spans="2:7" ht="12.75" x14ac:dyDescent="0.2">
      <c r="B97" s="23" t="s">
        <v>74</v>
      </c>
      <c r="C97" s="21"/>
      <c r="D97" s="21"/>
      <c r="E97" s="36" t="s">
        <v>76</v>
      </c>
      <c r="F97" s="36"/>
      <c r="G97" s="36"/>
    </row>
    <row r="98" spans="2:7" ht="12" x14ac:dyDescent="0.2">
      <c r="B98" s="22" t="s">
        <v>75</v>
      </c>
      <c r="C98" s="21"/>
      <c r="D98" s="21"/>
      <c r="E98" s="24" t="s">
        <v>77</v>
      </c>
      <c r="F98" s="24"/>
      <c r="G98" s="24"/>
    </row>
  </sheetData>
  <sheetProtection formatCells="0" formatColumns="0" formatRows="0" insertRows="0" deleteRows="0" autoFilter="0"/>
  <mergeCells count="14">
    <mergeCell ref="C60:G60"/>
    <mergeCell ref="H60:H61"/>
    <mergeCell ref="A1:H1"/>
    <mergeCell ref="A2:B4"/>
    <mergeCell ref="A58:H58"/>
    <mergeCell ref="A60:B62"/>
    <mergeCell ref="C2:G2"/>
    <mergeCell ref="H2:H3"/>
    <mergeCell ref="E97:G97"/>
    <mergeCell ref="E98:G98"/>
    <mergeCell ref="A71:H71"/>
    <mergeCell ref="A72:B74"/>
    <mergeCell ref="C72:G72"/>
    <mergeCell ref="H72:H73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2021-04-29T20:17:11Z</cp:lastPrinted>
  <dcterms:created xsi:type="dcterms:W3CDTF">2014-02-10T03:37:14Z</dcterms:created>
  <dcterms:modified xsi:type="dcterms:W3CDTF">2021-05-03T13:21:32Z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